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0\01-03 MSF INF TRIM 2020\"/>
    </mc:Choice>
  </mc:AlternateContent>
  <bookViews>
    <workbookView xWindow="0" yWindow="600" windowWidth="20460" windowHeight="702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G4" i="1" l="1"/>
  <c r="F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<sst xmlns="http://schemas.openxmlformats.org/spreadsheetml/2006/main" count="27" uniqueCount="27">
  <si>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</si>
  <si>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</si>
  <si>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</si>
  <si>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</si>
  <si>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</si>
  <si>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</si>
  <si>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</si>
  <si>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</si>
  <si>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</si>
  <si>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</si>
  <si>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</si>
  <si>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</si>
  <si>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</si>
  <si>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</si>
  <si>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</si>
  <si>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</si>
  <si>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</si>
  <si>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</si>
  <si>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</si>
  <si>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</si>
  <si>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</si>
  <si>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</si>
  <si>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</si>
  <si>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</si>
  <si>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</si>
  <si>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</si>
  <si>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MUNICIPIO DE SAN FELIPE
ESTADO ANALÍTICO DEL ACTIVO
DEL 01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</si>
</sst>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635685485.48000002</v>
      </c>
      <c r="D4" s="13">
        <f>SUM(D6+D15)</f>
        <v>384126034.07999998</v>
      </c>
      <c r="E4" s="13">
        <f>SUM(E6+E15)</f>
        <v>350333177.44000006</v>
      </c>
      <c r="F4" s="13">
        <f>SUM(F6+F15)</f>
        <v>669478342.12</v>
      </c>
      <c r="G4" s="13">
        <f>SUM(G6+G15)</f>
        <v>33792856.639999986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121313755.09</v>
      </c>
      <c r="D6" s="13">
        <f>SUM(D7:D13)</f>
        <v>336657348.46999997</v>
      </c>
      <c r="E6" s="13">
        <f>SUM(E7:E13)</f>
        <v>348367556.20000005</v>
      </c>
      <c r="F6" s="13">
        <f>SUM(F7:F13)</f>
        <v>109603547.35999997</v>
      </c>
      <c r="G6" s="18">
        <f>SUM(G7:G13)</f>
        <v>-11710207.73000003</v>
      </c>
    </row>
    <row r="7" spans="1:7" x14ac:dyDescent="0.2">
      <c r="A7" s="3">
        <v>1110</v>
      </c>
      <c r="B7" s="7" t="s">
        <v>9</v>
      </c>
      <c r="C7" s="18">
        <v>88141123.25</v>
      </c>
      <c r="D7" s="18">
        <v>187690334.91999999</v>
      </c>
      <c r="E7" s="18">
        <v>190343273.84999999</v>
      </c>
      <c r="F7" s="18">
        <f>C7+D7-E7</f>
        <v>85488184.319999963</v>
      </c>
      <c r="G7" s="18">
        <f t="shared" ref="G7:G13" si="0">F7-C7</f>
        <v>-2652938.930000037</v>
      </c>
    </row>
    <row r="8" spans="1:7" x14ac:dyDescent="0.2">
      <c r="A8" s="3">
        <v>1120</v>
      </c>
      <c r="B8" s="7" t="s">
        <v>10</v>
      </c>
      <c r="C8" s="18">
        <v>4391284.03</v>
      </c>
      <c r="D8" s="18">
        <v>133433507.12</v>
      </c>
      <c r="E8" s="18">
        <v>131178725.38</v>
      </c>
      <c r="F8" s="18">
        <f t="shared" ref="F8:F13" si="1">C8+D8-E8</f>
        <v>6646065.7700000107</v>
      </c>
      <c r="G8" s="18">
        <f t="shared" si="0"/>
        <v>2254781.7400000105</v>
      </c>
    </row>
    <row r="9" spans="1:7" x14ac:dyDescent="0.2">
      <c r="A9" s="3">
        <v>1130</v>
      </c>
      <c r="B9" s="7" t="s">
        <v>11</v>
      </c>
      <c r="C9" s="18">
        <v>28781347.809999999</v>
      </c>
      <c r="D9" s="18">
        <v>15533506.43</v>
      </c>
      <c r="E9" s="18">
        <v>26845556.969999999</v>
      </c>
      <c r="F9" s="18">
        <f t="shared" si="1"/>
        <v>17469297.269999996</v>
      </c>
      <c r="G9" s="18">
        <f t="shared" si="0"/>
        <v>-11312050.540000003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514371730.39000005</v>
      </c>
      <c r="D15" s="13">
        <f>SUM(D16:D24)</f>
        <v>47468685.609999999</v>
      </c>
      <c r="E15" s="13">
        <f>SUM(E16:E24)</f>
        <v>1965621.24</v>
      </c>
      <c r="F15" s="13">
        <f>SUM(F16:F24)</f>
        <v>559874794.75999999</v>
      </c>
      <c r="G15" s="13">
        <f>SUM(G16:G24)</f>
        <v>45503064.37000002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497506070.18000001</v>
      </c>
      <c r="D18" s="19">
        <v>47434623.409999996</v>
      </c>
      <c r="E18" s="19">
        <v>1965621.24</v>
      </c>
      <c r="F18" s="19">
        <f t="shared" si="3"/>
        <v>542975072.35000002</v>
      </c>
      <c r="G18" s="19">
        <f t="shared" si="2"/>
        <v>45469002.170000017</v>
      </c>
    </row>
    <row r="19" spans="1:7" x14ac:dyDescent="0.2">
      <c r="A19" s="3">
        <v>1240</v>
      </c>
      <c r="B19" s="7" t="s">
        <v>18</v>
      </c>
      <c r="C19" s="18">
        <v>62541754.68</v>
      </c>
      <c r="D19" s="18">
        <v>34062.199999999997</v>
      </c>
      <c r="E19" s="18">
        <v>0</v>
      </c>
      <c r="F19" s="18">
        <f t="shared" si="3"/>
        <v>62575816.880000003</v>
      </c>
      <c r="G19" s="18">
        <f t="shared" si="2"/>
        <v>34062.20000000298</v>
      </c>
    </row>
    <row r="20" spans="1:7" x14ac:dyDescent="0.2">
      <c r="A20" s="3">
        <v>1250</v>
      </c>
      <c r="B20" s="7" t="s">
        <v>19</v>
      </c>
      <c r="C20" s="18">
        <v>1569892.83</v>
      </c>
      <c r="D20" s="18">
        <v>0</v>
      </c>
      <c r="E20" s="18">
        <v>0</v>
      </c>
      <c r="F20" s="18">
        <f t="shared" si="3"/>
        <v>1569892.83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-47287609.229999997</v>
      </c>
      <c r="D21" s="18">
        <v>0</v>
      </c>
      <c r="E21" s="18">
        <v>0</v>
      </c>
      <c r="F21" s="18">
        <f t="shared" si="3"/>
        <v>-47287609.229999997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41621.93</v>
      </c>
      <c r="D22" s="18">
        <v>0</v>
      </c>
      <c r="E22" s="18">
        <v>0</v>
      </c>
      <c r="F22" s="18">
        <f t="shared" si="3"/>
        <v>41621.93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2020-04-28T23:13:07Z</cp:lastPrinted>
  <dcterms:created xsi:type="dcterms:W3CDTF">2014-02-09T04:04:15Z</dcterms:created>
  <dcterms:modified xsi:type="dcterms:W3CDTF">2020-05-13T19:42:03Z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